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<sst xmlns="http://schemas.openxmlformats.org/spreadsheetml/2006/main" count="38" uniqueCount="38">
  <si>
    <t>Super Micro Computer, Inc. (SMCI)</t>
  </si>
  <si>
    <t>Valuation model · EV/Sales scenario model (FY27E revenue x EV/Sales, plus net cash, /diluted shares, discounted 1yr @ 20%)</t>
  </si>
  <si>
    <t>Rating</t>
  </si>
  <si>
    <t>Buy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</si>
  <si>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</si>
  <si>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</si>
  <si>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</si>
  <si>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</si>
  <si>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</si>
  <si>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</si>
  <si>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25 / 45 / 30 %</t>
  </si>
  <si>
    <t>Blended fair value</t>
  </si>
  <si>
    <t>Shares out (B, diluted)</t>
  </si>
  <si>
    <t>Net debt ($B)</t>
  </si>
  <si>
    <t>As of</t>
  </si>
  <si>
    <t>Dec 11, 2025</t>
  </si>
  <si>
    <t>Thesis</t>
  </si>
  <si>
    <t>SMCI is the public-market purest play on AI-server demand (direct-liquid-cooled Blackwell GB200 NVL72 racks), carrying a persistent governance discount from the 2024 Hindenburg/EY-resignation/10-K saga. The dashboard values it on FY27E EV/Sales: base $45B revenue x 1.0x = $65 PT, with a wide right tail (multiple rerates to 1.4x as the discount unwinds, $90) and an explicit left tail (customer loss + margin compression + dilution to 0.7x, ~$34). Rating Buy on a 30/45/25 blended fair value of ~$65.</t>
  </si>
  <si>
    <t>Illustrative research sample — not investment advice. Assumptions are explicit and meant to be changed; editing the Valuation Model inputs recomputes the price target. Figures as of Dec 11, 2025; the live dashboard carries the current view.</t>
  </si>
  <si>
    <t>SMCI — scenario valuation build</t>
  </si>
  <si>
    <t>Line item</t>
  </si>
  <si>
    <t>Bear</t>
  </si>
  <si>
    <t>Base</t>
  </si>
  <si>
    <t>Bull</t>
  </si>
  <si>
    <t>FY27E revenue ($B)</t>
  </si>
  <si>
    <t>EV/Sales multiple (x)</t>
  </si>
  <si>
    <t>Enterprise value ($B)</t>
  </si>
  <si>
    <t>Plus: net cash ($B)</t>
  </si>
  <si>
    <t>Equity value ($B)</t>
  </si>
  <si>
    <t>Diluted shares (B)</t>
  </si>
  <si>
    <t>Forward fair value ($, FY27 horizon)</t>
  </si>
  <si>
    <t>One-year discount factor</t>
  </si>
  <si>
    <t>12-month price target ($)</t>
  </si>
  <si>
    <t>Base PT reconciles to the dashboard target of $65 (bull $90 / bear $35).</t>
  </si>
  <si>
    <t>SMCI — base-case PT sensitivity</t>
  </si>
  <si>
    <t>FY27E revenue ($B)  ⟍  EV/Sales multiple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</si>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</sst>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&quot;x&quot;"/>
    <numFmt numFmtId="168" formatCode="#,##0.000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2D8A3A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2D8A3A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2D8A3A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3" fontId="0" fillId="0" borderId="1" xfId="0" applyNumberFormat="1" applyBorder="1"/>
    <xf numFmtId="3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164" fontId="0" fillId="3" borderId="1" xfId="0" applyNumberFormat="1" applyFill="1" applyBorder="1"/>
    <xf numFmtId="166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30.66</v>
      </c>
    </row>
    <row r="6" spans="1:2" x14ac:dyDescent="0.25">
      <c r="A6" s="3" t="s">
        <v>5</v>
      </c>
      <c r="B6" s="5">
        <v>65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90</v>
      </c>
    </row>
    <row r="9" spans="1:2" x14ac:dyDescent="0.25">
      <c r="A9" s="3" t="s">
        <v>8</v>
      </c>
      <c r="B9" s="5">
        <v>35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((0.25*35)+(0.45*65)+(0.3*90))</f>
      </c>
    </row>
    <row r="12" spans="1:2" x14ac:dyDescent="0.25">
      <c r="A12" s="3" t="s">
        <v>12</v>
      </c>
      <c r="B12" s="7">
        <v>0.58</v>
      </c>
    </row>
    <row r="13" spans="1:2" x14ac:dyDescent="0.25">
      <c r="A13" s="3" t="s">
        <v>13</v>
      </c>
      <c r="B13" s="7">
        <v>-2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14">
        <v>35</v>
      </c>
      <c r="C4" s="15">
        <v>45</v>
      </c>
      <c r="D4" s="14">
        <v>45</v>
      </c>
    </row>
    <row r="5" spans="1:4" x14ac:dyDescent="0.25">
      <c r="A5" s="4" t="s">
        <v>25</v>
      </c>
      <c r="B5" s="16">
        <v>0.7</v>
      </c>
      <c r="C5" s="17">
        <v>1</v>
      </c>
      <c r="D5" s="16">
        <v>1.4</v>
      </c>
    </row>
    <row r="6" spans="1:4" x14ac:dyDescent="0.25">
      <c r="A6" s="4" t="s">
        <v>26</v>
      </c>
      <c r="B6" s="14">
        <f>B4*B5</f>
      </c>
      <c r="C6" s="15">
        <f>C4*C5</f>
      </c>
      <c r="D6" s="14">
        <f>D4*D5</f>
      </c>
    </row>
    <row r="7" spans="1:4" x14ac:dyDescent="0.25">
      <c r="A7" s="4" t="s">
        <v>27</v>
      </c>
      <c r="B7" s="14">
        <v>1</v>
      </c>
      <c r="C7" s="15">
        <v>2</v>
      </c>
      <c r="D7" s="14">
        <v>2</v>
      </c>
    </row>
    <row r="8" spans="1:4" x14ac:dyDescent="0.25">
      <c r="A8" s="4" t="s">
        <v>28</v>
      </c>
      <c r="B8" s="14">
        <f>B6+B7</f>
      </c>
      <c r="C8" s="15">
        <f>C6+C7</f>
      </c>
      <c r="D8" s="14">
        <f>D6+D7</f>
      </c>
    </row>
    <row r="9" spans="1:4" x14ac:dyDescent="0.25">
      <c r="A9" s="4" t="s">
        <v>29</v>
      </c>
      <c r="B9" s="18">
        <v>0.595</v>
      </c>
      <c r="C9" s="19">
        <v>0.58</v>
      </c>
      <c r="D9" s="18">
        <v>0.58</v>
      </c>
    </row>
    <row r="10" spans="1:4" x14ac:dyDescent="0.25">
      <c r="A10" s="4" t="s">
        <v>30</v>
      </c>
      <c r="B10" s="5">
        <f>B8/B9</f>
      </c>
      <c r="C10" s="20">
        <f>C8/C9</f>
      </c>
      <c r="D10" s="5">
        <f>D8/D9</f>
      </c>
    </row>
    <row r="11" spans="1:4" x14ac:dyDescent="0.25">
      <c r="A11" s="4" t="s">
        <v>31</v>
      </c>
      <c r="B11" s="7">
        <v>0.81667</v>
      </c>
      <c r="C11" s="21">
        <v>0.80213</v>
      </c>
      <c r="D11" s="7">
        <v>0.80308</v>
      </c>
    </row>
    <row r="12" spans="1:4" x14ac:dyDescent="0.25">
      <c r="A12" s="22" t="s">
        <v>32</v>
      </c>
      <c r="B12" s="23">
        <f>B10*B11</f>
      </c>
      <c r="C12" s="24">
        <f>C10*C11</f>
      </c>
      <c r="D12" s="23">
        <f>D10*D11</f>
      </c>
    </row>
    <row r="14" spans="1:4" x14ac:dyDescent="0.25">
      <c r="A14" s="25" t="s">
        <v>33</v>
      </c>
      <c r="B14" s="25"/>
      <c r="C14" s="25"/>
      <c r="D14" s="25"/>
    </row>
  </sheetData>
  <mergeCells count="2">
    <mergeCell ref="A1:D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34</v>
      </c>
      <c r="B1" s="11"/>
      <c r="C1" s="11"/>
      <c r="D1" s="11"/>
      <c r="E1" s="11"/>
      <c r="F1" s="11"/>
      <c r="G1" s="11"/>
    </row>
    <row r="3" spans="1:1" x14ac:dyDescent="0.25">
      <c r="A3" s="26" t="s">
        <v>35</v>
      </c>
    </row>
    <row r="4" spans="1:6" x14ac:dyDescent="0.25">
      <c r="A4" s="27" t="s">
        <v>36</v>
      </c>
      <c r="B4" s="28">
        <v>0.6</v>
      </c>
      <c r="C4" s="28">
        <v>1</v>
      </c>
      <c r="D4" s="28">
        <v>1.2</v>
      </c>
      <c r="E4" s="28">
        <v>1.5</v>
      </c>
      <c r="F4" s="28">
        <v>1.8</v>
      </c>
    </row>
    <row r="5" spans="1:6" x14ac:dyDescent="0.25">
      <c r="A5" s="29">
        <v>35</v>
      </c>
      <c r="B5" s="30">
        <v>31.80860344827586</v>
      </c>
      <c r="C5" s="30">
        <v>51.17036206896552</v>
      </c>
      <c r="D5" s="30">
        <v>60.85124137931035</v>
      </c>
      <c r="E5" s="30">
        <v>75.37256034482759</v>
      </c>
      <c r="F5" s="30">
        <v>89.89387931034483</v>
      </c>
    </row>
    <row r="6" spans="1:6" x14ac:dyDescent="0.25">
      <c r="A6" s="29">
        <v>40</v>
      </c>
      <c r="B6" s="30">
        <v>35.957551724137936</v>
      </c>
      <c r="C6" s="30">
        <v>58.085275862068976</v>
      </c>
      <c r="D6" s="30">
        <v>69.14913793103449</v>
      </c>
      <c r="E6" s="30">
        <v>85.74493103448276</v>
      </c>
      <c r="F6" s="30">
        <v>102.34072413793103</v>
      </c>
    </row>
    <row r="7" spans="1:6" x14ac:dyDescent="0.25">
      <c r="A7" s="29">
        <v>45</v>
      </c>
      <c r="B7" s="30">
        <v>40.1065</v>
      </c>
      <c r="C7" s="31">
        <v>65.00018965517242</v>
      </c>
      <c r="D7" s="30">
        <v>77.44703448275862</v>
      </c>
      <c r="E7" s="30">
        <v>96.11730172413793</v>
      </c>
      <c r="F7" s="30">
        <v>114.78756896551727</v>
      </c>
    </row>
    <row r="8" spans="1:6" x14ac:dyDescent="0.25">
      <c r="A8" s="29">
        <v>50</v>
      </c>
      <c r="B8" s="30">
        <v>44.25544827586207</v>
      </c>
      <c r="C8" s="30">
        <v>71.91510344827587</v>
      </c>
      <c r="D8" s="30">
        <v>85.74493103448276</v>
      </c>
      <c r="E8" s="30">
        <v>106.4896724137931</v>
      </c>
      <c r="F8" s="30">
        <v>127.23441379310344</v>
      </c>
    </row>
    <row r="9" spans="1:6" x14ac:dyDescent="0.25">
      <c r="A9" s="29">
        <v>55</v>
      </c>
      <c r="B9" s="30">
        <v>48.40439655172415</v>
      </c>
      <c r="C9" s="30">
        <v>78.83001724137931</v>
      </c>
      <c r="D9" s="30">
        <v>94.04282758620691</v>
      </c>
      <c r="E9" s="30">
        <v>116.86204310344829</v>
      </c>
      <c r="F9" s="30">
        <v>139.68125862068965</v>
      </c>
    </row>
    <row r="11" spans="1:7" x14ac:dyDescent="0.25">
      <c r="A11" s="25" t="s">
        <v>37</v>
      </c>
      <c r="B11" s="25"/>
      <c r="C11" s="25"/>
      <c r="D11" s="25"/>
      <c r="E11" s="25"/>
      <c r="F11" s="25"/>
      <c r="G11" s="25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