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<sst xmlns="http://schemas.openxmlformats.org/spreadsheetml/2006/main" count="38" uniqueCount="38">
  <si>
    <t>D-Wave Quantum Inc. (QBTS)</t>
  </si>
  <si>
    <t>Valuation model · Discounted EV/Sales (2030E revenue x exit EV/Sales, discounted 4 yrs at WACC, plus net cash, over diluted-with-dilution shares)</t>
  </si>
  <si>
    <t>Rating</t>
  </si>
  <si>
    <t>No rating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</si>
  <si>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</si>
  <si>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</si>
  <si>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</si>
  <si>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</si>
  <si>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</si>
  <si>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</si>
  <si>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30 / 40 / 30 %</t>
  </si>
  <si>
    <t>Blended fair value</t>
  </si>
  <si>
    <t>Shares out (B, diluted)</t>
  </si>
  <si>
    <t>Net debt ($B)</t>
  </si>
  <si>
    <t>As of</t>
  </si>
  <si>
    <t>Jun 24, 2026</t>
  </si>
  <si>
    <t>Thesis</t>
  </si>
  <si>
    <t>D-Wave is the only public dual-platform quantum pure-play — commercial annealing today plus an in-house gate-model program after the Jan-2026 Quantum Circuits acquisition — but a ~$8.5B cap on ~$25M of lumpy FY2025 revenue prices in near-flawless execution (~322x trailing EV/Sales). The model takes a ~2030 revenue, an exit EV/Sales multiple, a WACC and net dilution, discounts the implied 2030 enterprise value back four years, adds the $588M net cash, and divides by diluted shares. The disciplined $15 base sits below both the ~$23 tape and the Street's ~$37 consensus by design — no rating, an illustrative balanced framework.</t>
  </si>
  <si>
    <t>Illustrative research sample — not investment advice. Assumptions are explicit and meant to be changed; editing the Valuation Model inputs recomputes the price target. Figures as of Jun 24, 2026; the live dashboard carries the current view.</t>
  </si>
  <si>
    <t>QBTS — scenario valuation build</t>
  </si>
  <si>
    <t>Line item</t>
  </si>
  <si>
    <t>Bear</t>
  </si>
  <si>
    <t>Base</t>
  </si>
  <si>
    <t>Bull</t>
  </si>
  <si>
    <t>2030E revenue ($M)</t>
  </si>
  <si>
    <t>Exit EV/Sales (x)</t>
  </si>
  <si>
    <t>Implied 2030 EV ($B)</t>
  </si>
  <si>
    <t>Discount factor (1+WACC)^4</t>
  </si>
  <si>
    <t>PV of 2030 EV ($B)</t>
  </si>
  <si>
    <t>Less: net debt ($B, net cash negative)</t>
  </si>
  <si>
    <t>Equity value ($B)</t>
  </si>
  <si>
    <t>Diluted shares (M, incl. dilution)</t>
  </si>
  <si>
    <t>Price target ($)</t>
  </si>
  <si>
    <t>Base PT reconciles to the dashboard target of $14.93 (bull $39.93 / bear $7.21).</t>
  </si>
  <si>
    <t>QBTS — base-case PT sensitivity</t>
  </si>
  <si>
    <t>Discount factor (1+WACC)^4  ⟍  Exit EV/Sales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</si>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</sst>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&quot;x&quot;"/>
    <numFmt numFmtId="168" formatCode="#,##0.000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0891B2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0891B2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0891B2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3" fontId="0" fillId="0" borderId="1" xfId="0" applyNumberFormat="1" applyBorder="1"/>
    <xf numFmtId="3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6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168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22.98</v>
      </c>
    </row>
    <row r="6" spans="1:2" x14ac:dyDescent="0.25">
      <c r="A6" s="3" t="s">
        <v>5</v>
      </c>
      <c r="B6" s="5">
        <v>14.93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39.93</v>
      </c>
    </row>
    <row r="9" spans="1:2" x14ac:dyDescent="0.25">
      <c r="A9" s="3" t="s">
        <v>8</v>
      </c>
      <c r="B9" s="5">
        <v>7.21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((0.3*7.21)+(0.4*14.93)+(0.3*39.93))</f>
      </c>
    </row>
    <row r="12" spans="1:2" x14ac:dyDescent="0.25">
      <c r="A12" s="3" t="s">
        <v>12</v>
      </c>
      <c r="B12" s="7">
        <v>370</v>
      </c>
    </row>
    <row r="13" spans="1:2" x14ac:dyDescent="0.25">
      <c r="A13" s="3" t="s">
        <v>13</v>
      </c>
      <c r="B13" s="7">
        <v>-0.588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14">
        <v>480</v>
      </c>
      <c r="C4" s="15">
        <v>850</v>
      </c>
      <c r="D4" s="14">
        <v>1450</v>
      </c>
    </row>
    <row r="5" spans="1:4" x14ac:dyDescent="0.25">
      <c r="A5" s="4" t="s">
        <v>25</v>
      </c>
      <c r="B5" s="16">
        <v>10</v>
      </c>
      <c r="C5" s="17">
        <v>12</v>
      </c>
      <c r="D5" s="16">
        <v>17</v>
      </c>
    </row>
    <row r="6" spans="1:4" x14ac:dyDescent="0.25">
      <c r="A6" s="4" t="s">
        <v>26</v>
      </c>
      <c r="B6" s="7">
        <f>B4*B5/1000</f>
      </c>
      <c r="C6" s="18">
        <f>C4*C5/1000</f>
      </c>
      <c r="D6" s="7">
        <f>D4*D5/1000</f>
      </c>
    </row>
    <row r="7" spans="1:4" x14ac:dyDescent="0.25">
      <c r="A7" s="4" t="s">
        <v>27</v>
      </c>
      <c r="B7" s="19">
        <v>1.74901</v>
      </c>
      <c r="C7" s="20">
        <v>1.68896</v>
      </c>
      <c r="D7" s="19">
        <v>1.57352</v>
      </c>
    </row>
    <row r="8" spans="1:4" x14ac:dyDescent="0.25">
      <c r="A8" s="4" t="s">
        <v>28</v>
      </c>
      <c r="B8" s="7">
        <f>B6/B7</f>
      </c>
      <c r="C8" s="18">
        <f>C6/C7</f>
      </c>
      <c r="D8" s="7">
        <f>D6/D7</f>
      </c>
    </row>
    <row r="9" spans="1:4" x14ac:dyDescent="0.25">
      <c r="A9" s="4" t="s">
        <v>29</v>
      </c>
      <c r="B9" s="7">
        <v>-0.588</v>
      </c>
      <c r="C9" s="18">
        <v>-0.588</v>
      </c>
      <c r="D9" s="7">
        <v>-0.588</v>
      </c>
    </row>
    <row r="10" spans="1:4" x14ac:dyDescent="0.25">
      <c r="A10" s="4" t="s">
        <v>30</v>
      </c>
      <c r="B10" s="7">
        <f>B8-B9</f>
      </c>
      <c r="C10" s="18">
        <f>C8-C9</f>
      </c>
      <c r="D10" s="7">
        <f>D8-D9</f>
      </c>
    </row>
    <row r="11" spans="1:4" x14ac:dyDescent="0.25">
      <c r="A11" s="4" t="s">
        <v>31</v>
      </c>
      <c r="B11" s="14">
        <v>462.5</v>
      </c>
      <c r="C11" s="15">
        <v>444</v>
      </c>
      <c r="D11" s="14">
        <v>407</v>
      </c>
    </row>
    <row r="12" spans="1:4" x14ac:dyDescent="0.25">
      <c r="A12" s="21" t="s">
        <v>32</v>
      </c>
      <c r="B12" s="22">
        <f>B10*1000/B11</f>
      </c>
      <c r="C12" s="23">
        <f>C10*1000/C11</f>
      </c>
      <c r="D12" s="22">
        <f>D10*1000/D11</f>
      </c>
    </row>
    <row r="14" spans="1:4" x14ac:dyDescent="0.25">
      <c r="A14" s="24" t="s">
        <v>33</v>
      </c>
      <c r="B14" s="24"/>
      <c r="C14" s="24"/>
      <c r="D14" s="24"/>
    </row>
  </sheetData>
  <mergeCells count="2">
    <mergeCell ref="A1:D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34</v>
      </c>
      <c r="B1" s="11"/>
      <c r="C1" s="11"/>
      <c r="D1" s="11"/>
      <c r="E1" s="11"/>
      <c r="F1" s="11"/>
      <c r="G1" s="11"/>
    </row>
    <row r="3" spans="1:1" x14ac:dyDescent="0.25">
      <c r="A3" s="25" t="s">
        <v>35</v>
      </c>
    </row>
    <row r="4" spans="1:6" x14ac:dyDescent="0.25">
      <c r="A4" s="26" t="s">
        <v>36</v>
      </c>
      <c r="B4" s="27">
        <v>8</v>
      </c>
      <c r="C4" s="27">
        <v>10</v>
      </c>
      <c r="D4" s="27">
        <v>12</v>
      </c>
      <c r="E4" s="27">
        <v>16</v>
      </c>
      <c r="F4" s="27">
        <v>20</v>
      </c>
    </row>
    <row r="5" spans="1:6" x14ac:dyDescent="0.25">
      <c r="A5" s="28">
        <v>1.4641</v>
      </c>
      <c r="B5" s="29">
        <v>11.784890757843424</v>
      </c>
      <c r="C5" s="29">
        <v>14.400032366223202</v>
      </c>
      <c r="D5" s="29">
        <v>17.015173974602973</v>
      </c>
      <c r="E5" s="29">
        <v>22.245457191362522</v>
      </c>
      <c r="F5" s="29">
        <v>27.475740408122075</v>
      </c>
    </row>
    <row r="6" spans="1:6" x14ac:dyDescent="0.25">
      <c r="A6" s="28">
        <v>1.57352</v>
      </c>
      <c r="B6" s="29">
        <v>11.057480124895855</v>
      </c>
      <c r="C6" s="29">
        <v>13.49076907503874</v>
      </c>
      <c r="D6" s="29">
        <v>15.924058025181619</v>
      </c>
      <c r="E6" s="29">
        <v>20.790635925467384</v>
      </c>
      <c r="F6" s="29">
        <v>25.65721382575315</v>
      </c>
    </row>
    <row r="7" spans="1:6" x14ac:dyDescent="0.25">
      <c r="A7" s="28">
        <v>1.68896</v>
      </c>
      <c r="B7" s="29">
        <v>10.392221323255805</v>
      </c>
      <c r="C7" s="29">
        <v>12.659195572988677</v>
      </c>
      <c r="D7" s="30">
        <v>14.926169822721546</v>
      </c>
      <c r="E7" s="29">
        <v>19.460118322187284</v>
      </c>
      <c r="F7" s="29">
        <v>23.994066821653025</v>
      </c>
    </row>
    <row r="8" spans="1:6" x14ac:dyDescent="0.25">
      <c r="A8" s="28">
        <v>1.81064</v>
      </c>
      <c r="B8" s="29">
        <v>9.782833644407452</v>
      </c>
      <c r="C8" s="29">
        <v>11.897460974428236</v>
      </c>
      <c r="D8" s="29">
        <v>14.012088304449016</v>
      </c>
      <c r="E8" s="29">
        <v>18.241342964490578</v>
      </c>
      <c r="F8" s="29">
        <v>22.470597624532143</v>
      </c>
    </row>
    <row r="9" spans="1:6" x14ac:dyDescent="0.25">
      <c r="A9" s="28">
        <v>1.93878</v>
      </c>
      <c r="B9" s="29">
        <v>9.223784456631916</v>
      </c>
      <c r="C9" s="29">
        <v>11.198649489708817</v>
      </c>
      <c r="D9" s="29">
        <v>13.173514522785714</v>
      </c>
      <c r="E9" s="29">
        <v>17.12324458893951</v>
      </c>
      <c r="F9" s="29">
        <v>21.072974655093308</v>
      </c>
    </row>
    <row r="11" spans="1:7" x14ac:dyDescent="0.25">
      <c r="A11" s="24" t="s">
        <v>37</v>
      </c>
      <c r="B11" s="24"/>
      <c r="C11" s="24"/>
      <c r="D11" s="24"/>
      <c r="E11" s="24"/>
      <c r="F11" s="24"/>
      <c r="G11" s="24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2026-06-28T21:20:41Z</dcterms:modified>
</cp:coreProperties>
</file>