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<sst xmlns="http://schemas.openxmlformats.org/spreadsheetml/2006/main" count="45" uniqueCount="45">
  <si>
    <t>Palantir Technologies (PLTR)</t>
  </si>
  <si>
    <t>Valuation model · SaaS DCF (revenue x FCF margin, Gordon-growth terminal), per share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</si>
  <si>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</si>
  <si>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</si>
  <si>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</si>
  <si>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</si>
  <si>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</si>
  <si>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</si>
  <si>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</si>
  <si>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</si>
  <si>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30 / 45 / 25 %</t>
  </si>
  <si>
    <t>Blended fair value</t>
  </si>
  <si>
    <t>Shares out (B, diluted)</t>
  </si>
  <si>
    <t>Net debt ($B)</t>
  </si>
  <si>
    <t>As of</t>
  </si>
  <si>
    <t>Jun 27, 2026</t>
  </si>
  <si>
    <t>Thesis</t>
  </si>
  <si>
    <t>Palantir may be the highest-quality compounder in software (Q1'26 revenue +85% YoY, ~145% Rule of 40, 57% adjusted FCF margin, GAAP-profitable), but the rating is purely about price: at ~32x forward sales the margin of safety is negative. The dashboard's own SaaS DCF (revenue x FCF margin on a deceleration glide path, ~10% WACC, 5% terminal) lands a base intrinsic of ~$92 — below the ~$113 spot — with bull ~$150 and bear ~$54; the reverse DCF shows the price already discounts ~6% perpetual terminal growth on top of an aggressive explicit window. A Hold (quality/positioning override; on the math closer to a Reduce).</t>
  </si>
  <si>
    <t>Illustrative research sample — not investment advice. Assumptions are explicit and meant to be changed; editing the Valuation Model inputs recomputes the price target. Figures as of Jun 27, 2026; the live dashboard carries the current view.</t>
  </si>
  <si>
    <t>PLTR — scenario valuation build</t>
  </si>
  <si>
    <t>Line item</t>
  </si>
  <si>
    <t>Bear</t>
  </si>
  <si>
    <t>Base</t>
  </si>
  <si>
    <t>Bull</t>
  </si>
  <si>
    <t>FY30E unlevered FCF (rev x FCF margin, $B)</t>
  </si>
  <si>
    <t>PV of explicit FY26-30 FCF ($B)</t>
  </si>
  <si>
    <t>Terminal growth rate</t>
  </si>
  <si>
    <t>WACC minus terminal growth</t>
  </si>
  <si>
    <t>Year-5 discount factor (1+WACC)^5</t>
  </si>
  <si>
    <t>Terminal growth factor (1+g)</t>
  </si>
  <si>
    <t>Terminal-year FCF ($B)</t>
  </si>
  <si>
    <t>Terminal value ($B)</t>
  </si>
  <si>
    <t>PV of terminal value ($B)</t>
  </si>
  <si>
    <t>Enterprise value ($B)</t>
  </si>
  <si>
    <t>Less: net debt ($B; net cash = negative)</t>
  </si>
  <si>
    <t>Equity value ($B)</t>
  </si>
  <si>
    <t>Diluted shares (B)</t>
  </si>
  <si>
    <t>DCF intrinsic value / share ($)</t>
  </si>
  <si>
    <t>Quality / durability override to PT ($)</t>
  </si>
  <si>
    <t>Price target ($) — incl. quality override</t>
  </si>
  <si>
    <t>Base PT reconciles to the dashboard target of $108 (bull $165 / bear $70).</t>
  </si>
  <si>
    <t>PLTR — base-case PT sensitivity</t>
  </si>
  <si>
    <t>WACC minus terminal growth  ⟍  Terminal growth rate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</si>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</sst>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%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0E6E85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0E6E85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0E6E85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164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112.93</v>
      </c>
    </row>
    <row r="6" spans="1:2" x14ac:dyDescent="0.25">
      <c r="A6" s="3" t="s">
        <v>5</v>
      </c>
      <c r="B6" s="5">
        <v>108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165</v>
      </c>
    </row>
    <row r="9" spans="1:2" x14ac:dyDescent="0.25">
      <c r="A9" s="3" t="s">
        <v>8</v>
      </c>
      <c r="B9" s="5">
        <v>70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((0.3*70)+(0.45*108)+(0.25*165))</f>
      </c>
    </row>
    <row r="12" spans="1:2" x14ac:dyDescent="0.25">
      <c r="A12" s="3" t="s">
        <v>12</v>
      </c>
      <c r="B12" s="7">
        <v>2.4</v>
      </c>
    </row>
    <row r="13" spans="1:2" x14ac:dyDescent="0.25">
      <c r="A13" s="3" t="s">
        <v>13</v>
      </c>
      <c r="B13" s="7">
        <v>-8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10.1</v>
      </c>
      <c r="C4" s="14">
        <v>14.04</v>
      </c>
      <c r="D4" s="7">
        <v>20.98</v>
      </c>
    </row>
    <row r="5" spans="1:4" x14ac:dyDescent="0.25">
      <c r="A5" s="4" t="s">
        <v>25</v>
      </c>
      <c r="B5" s="7">
        <v>24.015</v>
      </c>
      <c r="C5" s="14">
        <v>30.514</v>
      </c>
      <c r="D5" s="7">
        <v>40.613</v>
      </c>
    </row>
    <row r="6" spans="1:4" x14ac:dyDescent="0.25">
      <c r="A6" s="4" t="s">
        <v>26</v>
      </c>
      <c r="B6" s="15">
        <v>0.04</v>
      </c>
      <c r="C6" s="16">
        <v>0.05</v>
      </c>
      <c r="D6" s="15">
        <v>0.05</v>
      </c>
    </row>
    <row r="7" spans="1:4" x14ac:dyDescent="0.25">
      <c r="A7" s="4" t="s">
        <v>27</v>
      </c>
      <c r="B7" s="15">
        <v>0.065</v>
      </c>
      <c r="C7" s="16">
        <v>0.05</v>
      </c>
      <c r="D7" s="15">
        <v>0.045</v>
      </c>
    </row>
    <row r="8" spans="1:4" x14ac:dyDescent="0.25">
      <c r="A8" s="4" t="s">
        <v>28</v>
      </c>
      <c r="B8" s="7">
        <v>1.64745</v>
      </c>
      <c r="C8" s="14">
        <v>1.61051</v>
      </c>
      <c r="D8" s="7">
        <v>1.57424</v>
      </c>
    </row>
    <row r="9" spans="1:4" x14ac:dyDescent="0.25">
      <c r="A9" s="4" t="s">
        <v>29</v>
      </c>
      <c r="B9" s="7">
        <f>1+B6</f>
      </c>
      <c r="C9" s="14">
        <f>1+C6</f>
      </c>
      <c r="D9" s="7">
        <f>1+D6</f>
      </c>
    </row>
    <row r="10" spans="1:4" x14ac:dyDescent="0.25">
      <c r="A10" s="4" t="s">
        <v>30</v>
      </c>
      <c r="B10" s="7">
        <f>B4*B9</f>
      </c>
      <c r="C10" s="14">
        <f>C4*C9</f>
      </c>
      <c r="D10" s="7">
        <f>D4*D9</f>
      </c>
    </row>
    <row r="11" spans="1:4" x14ac:dyDescent="0.25">
      <c r="A11" s="4" t="s">
        <v>31</v>
      </c>
      <c r="B11" s="17">
        <f>B10/B7</f>
      </c>
      <c r="C11" s="18">
        <f>C10/C7</f>
      </c>
      <c r="D11" s="17">
        <f>D10/D7</f>
      </c>
    </row>
    <row r="12" spans="1:4" x14ac:dyDescent="0.25">
      <c r="A12" s="4" t="s">
        <v>32</v>
      </c>
      <c r="B12" s="17">
        <f>B11/B8</f>
      </c>
      <c r="C12" s="18">
        <f>C11/C8</f>
      </c>
      <c r="D12" s="17">
        <f>D11/D8</f>
      </c>
    </row>
    <row r="13" spans="1:4" x14ac:dyDescent="0.25">
      <c r="A13" s="4" t="s">
        <v>33</v>
      </c>
      <c r="B13" s="17">
        <f>B5+B12</f>
      </c>
      <c r="C13" s="18">
        <f>C5+C12</f>
      </c>
      <c r="D13" s="17">
        <f>D5+D12</f>
      </c>
    </row>
    <row r="14" spans="1:4" x14ac:dyDescent="0.25">
      <c r="A14" s="4" t="s">
        <v>34</v>
      </c>
      <c r="B14" s="17">
        <v>-8</v>
      </c>
      <c r="C14" s="18">
        <v>-8</v>
      </c>
      <c r="D14" s="17">
        <v>-8</v>
      </c>
    </row>
    <row r="15" spans="1:4" x14ac:dyDescent="0.25">
      <c r="A15" s="4" t="s">
        <v>35</v>
      </c>
      <c r="B15" s="17">
        <f>B13-B14</f>
      </c>
      <c r="C15" s="18">
        <f>C13-C14</f>
      </c>
      <c r="D15" s="17">
        <f>D13-D14</f>
      </c>
    </row>
    <row r="16" spans="1:4" x14ac:dyDescent="0.25">
      <c r="A16" s="4" t="s">
        <v>36</v>
      </c>
      <c r="B16" s="7">
        <v>2.4</v>
      </c>
      <c r="C16" s="14">
        <v>2.4</v>
      </c>
      <c r="D16" s="7">
        <v>2.4</v>
      </c>
    </row>
    <row r="17" spans="1:4" x14ac:dyDescent="0.25">
      <c r="A17" s="4" t="s">
        <v>37</v>
      </c>
      <c r="B17" s="5">
        <f>B15/B16</f>
      </c>
      <c r="C17" s="19">
        <f>C15/C16</f>
      </c>
      <c r="D17" s="5">
        <f>D15/D16</f>
      </c>
    </row>
    <row r="18" spans="1:4" x14ac:dyDescent="0.25">
      <c r="A18" s="4" t="s">
        <v>38</v>
      </c>
      <c r="B18" s="5">
        <v>15.78917</v>
      </c>
      <c r="C18" s="19">
        <v>15.67232</v>
      </c>
      <c r="D18" s="5">
        <v>15.17589</v>
      </c>
    </row>
    <row r="19" spans="1:4" x14ac:dyDescent="0.25">
      <c r="A19" s="20" t="s">
        <v>39</v>
      </c>
      <c r="B19" s="21">
        <f>B17+B18</f>
      </c>
      <c r="C19" s="22">
        <f>C17+C18</f>
      </c>
      <c r="D19" s="21">
        <f>D17+D18</f>
      </c>
    </row>
    <row r="21" spans="1:4" x14ac:dyDescent="0.25">
      <c r="A21" s="23" t="s">
        <v>40</v>
      </c>
      <c r="B21" s="23"/>
      <c r="C21" s="23"/>
      <c r="D21" s="23"/>
    </row>
  </sheetData>
  <mergeCells count="2">
    <mergeCell ref="A1:D1"/>
    <mergeCell ref="A21:D2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41</v>
      </c>
      <c r="B1" s="11"/>
      <c r="C1" s="11"/>
      <c r="D1" s="11"/>
      <c r="E1" s="11"/>
      <c r="F1" s="11"/>
      <c r="G1" s="11"/>
    </row>
    <row r="3" spans="1:1" x14ac:dyDescent="0.25">
      <c r="A3" s="24" t="s">
        <v>42</v>
      </c>
    </row>
    <row r="4" spans="1:6" x14ac:dyDescent="0.25">
      <c r="A4" s="25" t="s">
        <v>43</v>
      </c>
      <c r="B4" s="26">
        <v>0.03</v>
      </c>
      <c r="C4" s="26">
        <v>0.035</v>
      </c>
      <c r="D4" s="26">
        <v>0.04</v>
      </c>
      <c r="E4" s="26">
        <v>0.045</v>
      </c>
      <c r="F4" s="26">
        <v>0.05</v>
      </c>
    </row>
    <row r="5" spans="1:6" x14ac:dyDescent="0.25">
      <c r="A5" s="26">
        <v>0.03</v>
      </c>
      <c r="B5" s="27">
        <v>156.43186773643134</v>
      </c>
      <c r="C5" s="27">
        <v>157.037266026414</v>
      </c>
      <c r="D5" s="27">
        <v>157.6426643163967</v>
      </c>
      <c r="E5" s="27">
        <v>158.24806260637934</v>
      </c>
      <c r="F5" s="27">
        <v>158.85346089636204</v>
      </c>
    </row>
    <row r="6" spans="1:6" x14ac:dyDescent="0.25">
      <c r="A6" s="26">
        <v>0.04</v>
      </c>
      <c r="B6" s="27">
        <v>125.25385580232349</v>
      </c>
      <c r="C6" s="27">
        <v>125.70790451981048</v>
      </c>
      <c r="D6" s="27">
        <v>126.1619532372975</v>
      </c>
      <c r="E6" s="27">
        <v>126.61600195478448</v>
      </c>
      <c r="F6" s="27">
        <v>127.07005067227149</v>
      </c>
    </row>
    <row r="7" spans="1:6" x14ac:dyDescent="0.25">
      <c r="A7" s="26">
        <v>0.05</v>
      </c>
      <c r="B7" s="27">
        <v>106.5470486418588</v>
      </c>
      <c r="C7" s="27">
        <v>106.91028761584838</v>
      </c>
      <c r="D7" s="27">
        <v>107.273526589838</v>
      </c>
      <c r="E7" s="27">
        <v>107.63676556382758</v>
      </c>
      <c r="F7" s="28">
        <v>108.00000453781722</v>
      </c>
    </row>
    <row r="8" spans="1:6" x14ac:dyDescent="0.25">
      <c r="A8" s="26">
        <v>0.06</v>
      </c>
      <c r="B8" s="27">
        <v>94.07584386821567</v>
      </c>
      <c r="C8" s="27">
        <v>94.378543013207</v>
      </c>
      <c r="D8" s="27">
        <v>94.68124215819834</v>
      </c>
      <c r="E8" s="27">
        <v>94.98394130318967</v>
      </c>
      <c r="F8" s="27">
        <v>95.28664044818102</v>
      </c>
    </row>
    <row r="9" spans="1:6" x14ac:dyDescent="0.25">
      <c r="A9" s="26">
        <v>0.07</v>
      </c>
      <c r="B9" s="27">
        <v>85.16784045847056</v>
      </c>
      <c r="C9" s="27">
        <v>85.42729686846313</v>
      </c>
      <c r="D9" s="27">
        <v>85.68675327845571</v>
      </c>
      <c r="E9" s="27">
        <v>85.94620968844829</v>
      </c>
      <c r="F9" s="27">
        <v>86.20566609844086</v>
      </c>
    </row>
    <row r="11" spans="1:7" x14ac:dyDescent="0.25">
      <c r="A11" s="23" t="s">
        <v>44</v>
      </c>
      <c r="B11" s="23"/>
      <c r="C11" s="23"/>
      <c r="D11" s="23"/>
      <c r="E11" s="23"/>
      <c r="F11" s="23"/>
      <c r="G11" s="23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