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<sst xmlns="http://schemas.openxmlformats.org/spreadsheetml/2006/main" count="38" uniqueCount="38">
  <si>
    <t>GE Vernova Inc. (GEV)</t>
  </si>
  <si>
    <t>Valuation model · Discounted forward EV/EBITDA (2028E exit, 2-yr discount to mid-2026)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</si>
  <si>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</si>
  <si>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</si>
  <si>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</si>
  <si>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</si>
  <si>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</si>
  <si>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</si>
  <si>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</si>
  <si>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</si>
  <si>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</si>
  <si>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</si>
  <si>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</si>
  <si>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</si>
  <si>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</si>
  <si>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25, 2026</t>
  </si>
  <si>
    <t>Thesis</t>
  </si>
  <si>
    <t>GE Vernova is the best-in-class arms-dealer of the AI-power supercycle (large-frame gas turbines, grid electrification, nuclear/SMR), backed by a $163B backlog. But at ~$1,088 it trades at ~49x forward (2026E) EBITDA, and the model implies the market pays ~34x as a 2028E exit — the disciplined base case lands right at the tape, so the call is Hold / accumulate on pullbacks. The bull/bear split is driven mostly by the exit multiple: every ~4x of exit multiple is worth ~$130/share.</t>
  </si>
  <si>
    <t>Illustrative research sample — not investment advice. Assumptions are explicit and meant to be changed; editing the Valuation Model inputs recomputes the price target. Figures as of Jun 25, 2026; the live dashboard carries the current view.</t>
  </si>
  <si>
    <t>GEV — scenario valuation build</t>
  </si>
  <si>
    <t>Line item</t>
  </si>
  <si>
    <t>Bear</t>
  </si>
  <si>
    <t>Base</t>
  </si>
  <si>
    <t>Bull</t>
  </si>
  <si>
    <t>2028E adj. EBITDA ($B)</t>
  </si>
  <si>
    <t>Exit EV/EBITDA (x)</t>
  </si>
  <si>
    <t>Implied 2028E enterprise value ($B)</t>
  </si>
  <si>
    <t>Discount factor (1+WACC)^2, 2-yr exit</t>
  </si>
  <si>
    <t>PV of 2028E EV ($B)</t>
  </si>
  <si>
    <t>Less: net debt ($B) — net CASH is negative</t>
  </si>
  <si>
    <t>Equity value ($B)</t>
  </si>
  <si>
    <t>Diluted shares (M)</t>
  </si>
  <si>
    <t>Price target ($)</t>
  </si>
  <si>
    <t>Base PT reconciles to the dashboard target of $1080 (bull $1425 / bear $700).</t>
  </si>
  <si>
    <t>GEV — base-case PT sensitivity</t>
  </si>
  <si>
    <t>2028E adj. EBITDA ($B)  ⟍  Exit EV/EBITDA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</si>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</sst>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&quot;x&quot;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0E7C4A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0E7C4A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0E7C4A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1088</v>
      </c>
    </row>
    <row r="6" spans="1:2" x14ac:dyDescent="0.25">
      <c r="A6" s="3" t="s">
        <v>5</v>
      </c>
      <c r="B6" s="5">
        <v>1080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1425</v>
      </c>
    </row>
    <row r="9" spans="1:2" x14ac:dyDescent="0.25">
      <c r="A9" s="3" t="s">
        <v>8</v>
      </c>
      <c r="B9" s="5">
        <v>700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((0.25*700)+(0.45*1080)+(0.3*1425))</f>
      </c>
    </row>
    <row r="12" spans="1:2" x14ac:dyDescent="0.25">
      <c r="A12" s="3" t="s">
        <v>12</v>
      </c>
      <c r="B12" s="7">
        <v>269</v>
      </c>
    </row>
    <row r="13" spans="1:2" x14ac:dyDescent="0.25">
      <c r="A13" s="3" t="s">
        <v>13</v>
      </c>
      <c r="B13" s="7">
        <v>-5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9</v>
      </c>
      <c r="C4" s="14">
        <v>10</v>
      </c>
      <c r="D4" s="7">
        <v>11.5</v>
      </c>
    </row>
    <row r="5" spans="1:4" x14ac:dyDescent="0.25">
      <c r="A5" s="4" t="s">
        <v>25</v>
      </c>
      <c r="B5" s="15">
        <v>24.5</v>
      </c>
      <c r="C5" s="16">
        <v>34</v>
      </c>
      <c r="D5" s="15">
        <v>38.5</v>
      </c>
    </row>
    <row r="6" spans="1:4" x14ac:dyDescent="0.25">
      <c r="A6" s="4" t="s">
        <v>26</v>
      </c>
      <c r="B6" s="17">
        <f>B4*B5</f>
      </c>
      <c r="C6" s="18">
        <f>C4*C5</f>
      </c>
      <c r="D6" s="17">
        <f>D4*D5</f>
      </c>
    </row>
    <row r="7" spans="1:4" x14ac:dyDescent="0.25">
      <c r="A7" s="4" t="s">
        <v>27</v>
      </c>
      <c r="B7" s="7">
        <v>1.20295</v>
      </c>
      <c r="C7" s="14">
        <v>1.19081</v>
      </c>
      <c r="D7" s="7">
        <v>1.17029</v>
      </c>
    </row>
    <row r="8" spans="1:4" x14ac:dyDescent="0.25">
      <c r="A8" s="4" t="s">
        <v>28</v>
      </c>
      <c r="B8" s="17">
        <f>B6/B7</f>
      </c>
      <c r="C8" s="18">
        <f>C6/C7</f>
      </c>
      <c r="D8" s="17">
        <f>D6/D7</f>
      </c>
    </row>
    <row r="9" spans="1:4" x14ac:dyDescent="0.25">
      <c r="A9" s="4" t="s">
        <v>29</v>
      </c>
      <c r="B9" s="17">
        <v>-5</v>
      </c>
      <c r="C9" s="18">
        <v>-5</v>
      </c>
      <c r="D9" s="17">
        <v>-5</v>
      </c>
    </row>
    <row r="10" spans="1:4" x14ac:dyDescent="0.25">
      <c r="A10" s="4" t="s">
        <v>30</v>
      </c>
      <c r="B10" s="17">
        <f>B8-B9</f>
      </c>
      <c r="C10" s="18">
        <f>C8-C9</f>
      </c>
      <c r="D10" s="17">
        <f>D8-D9</f>
      </c>
    </row>
    <row r="11" spans="1:4" x14ac:dyDescent="0.25">
      <c r="A11" s="4" t="s">
        <v>31</v>
      </c>
      <c r="B11" s="17">
        <v>269</v>
      </c>
      <c r="C11" s="18">
        <v>269</v>
      </c>
      <c r="D11" s="17">
        <v>269</v>
      </c>
    </row>
    <row r="12" spans="1:4" x14ac:dyDescent="0.25">
      <c r="A12" s="19" t="s">
        <v>32</v>
      </c>
      <c r="B12" s="20">
        <f>B10*1000/B11</f>
      </c>
      <c r="C12" s="21">
        <f>C10*1000/C11</f>
      </c>
      <c r="D12" s="20">
        <f>D10*1000/D11</f>
      </c>
    </row>
    <row r="14" spans="1:4" x14ac:dyDescent="0.25">
      <c r="A14" s="22" t="s">
        <v>33</v>
      </c>
      <c r="B14" s="22"/>
      <c r="C14" s="22"/>
      <c r="D14" s="22"/>
    </row>
  </sheetData>
  <mergeCells count="2">
    <mergeCell ref="A1:D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34</v>
      </c>
      <c r="B1" s="11"/>
      <c r="C1" s="11"/>
      <c r="D1" s="11"/>
      <c r="E1" s="11"/>
      <c r="F1" s="11"/>
      <c r="G1" s="11"/>
    </row>
    <row r="3" spans="1:1" x14ac:dyDescent="0.25">
      <c r="A3" s="23" t="s">
        <v>35</v>
      </c>
    </row>
    <row r="4" spans="1:6" x14ac:dyDescent="0.25">
      <c r="A4" s="24" t="s">
        <v>36</v>
      </c>
      <c r="B4" s="25">
        <v>26</v>
      </c>
      <c r="C4" s="25">
        <v>30</v>
      </c>
      <c r="D4" s="25">
        <v>34</v>
      </c>
      <c r="E4" s="25">
        <v>38</v>
      </c>
      <c r="F4" s="25">
        <v>42</v>
      </c>
    </row>
    <row r="5" spans="1:6" x14ac:dyDescent="0.25">
      <c r="A5" s="26">
        <v>9</v>
      </c>
      <c r="B5" s="27">
        <v>749.088847680419</v>
      </c>
      <c r="C5" s="27">
        <v>861.473691847438</v>
      </c>
      <c r="D5" s="27">
        <v>973.858536014457</v>
      </c>
      <c r="E5" s="27">
        <v>1086.243380181476</v>
      </c>
      <c r="F5" s="27">
        <v>1198.628224348495</v>
      </c>
    </row>
    <row r="6" spans="1:6" x14ac:dyDescent="0.25">
      <c r="A6" s="26">
        <v>10</v>
      </c>
      <c r="B6" s="27">
        <v>830.2556795788215</v>
      </c>
      <c r="C6" s="27">
        <v>955.127728653287</v>
      </c>
      <c r="D6" s="28">
        <v>1079.9997777277529</v>
      </c>
      <c r="E6" s="27">
        <v>1204.8718268022183</v>
      </c>
      <c r="F6" s="27">
        <v>1329.743875876684</v>
      </c>
    </row>
    <row r="7" spans="1:6" x14ac:dyDescent="0.25">
      <c r="A7" s="26">
        <v>11.5</v>
      </c>
      <c r="B7" s="27">
        <v>952.0059274264256</v>
      </c>
      <c r="C7" s="27">
        <v>1095.6087838620608</v>
      </c>
      <c r="D7" s="27">
        <v>1239.2116402976962</v>
      </c>
      <c r="E7" s="27">
        <v>1382.8144967333317</v>
      </c>
      <c r="F7" s="27">
        <v>1526.4173531689669</v>
      </c>
    </row>
    <row r="9" spans="1:7" x14ac:dyDescent="0.25">
      <c r="A9" s="22" t="s">
        <v>37</v>
      </c>
      <c r="B9" s="22"/>
      <c r="C9" s="22"/>
      <c r="D9" s="22"/>
      <c r="E9" s="22"/>
      <c r="F9" s="22"/>
      <c r="G9" s="22"/>
    </row>
  </sheetData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