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Valuation Model" state="visible" r:id="rId5"/>
    <sheet sheetId="3" name="Sensitivity" state="visible" r:id="rId6"/>
  </sheets>
  <calcPr calcId="171027"/>
</workbook>
</file>

<file path=xl/sharedStrings.xml><?xml version="1.0" encoding="utf-8"?>
<sst xmlns="http://schemas.openxmlformats.org/spreadsheetml/2006/main" count="36" uniqueCount="36">
  <si>
    <t>CoreWeave, Inc. (CRWV)</t>
  </si>
  <si>
    <t>Valuation model · EV/Sales scenario model (2026E EV/Sales)</t>
  </si>
  <si>
    <t>Rating</t>
  </si>
  <si>
    <t>Buy</t>
  </si>
  <si>
    <t>Current price</t>
  </si>
  <si>
    <t>12-month PT (base)</t>
  </si>
  <si>
    <t>Upside to base PT</t>
  </si>
  <si>
    <t>Bull PT</t>
  </si>
  <si>
    <t>Bear PT</t>
  </si>
  <si>
    <t>Prob. weights (bear/base/bull)</t>
  </si>
  <si>
    <t>25 / 45 / 30 %</t>
  </si>
  <si>
    <t>Blended fair value</t>
  </si>
  <si>
    <t>Shares out (B, diluted)</t>
  </si>
  <si>
    <t>Net debt ($B)</t>
  </si>
  <si>
    <t>As of</t>
  </si>
  <si>
    <t>Jun 11, 2026</t>
  </si>
  <si>
    <t>Thesis</t>
  </si>
  <si>
    <t>CoreWeave is the purest public AI-infrastructure pure-play: a $99.4B contracted (98% take-or-pay) RPO backlog ~8x FY26 revenue, an ~11.5% NVIDIA equity stake plus a $6.3B capacity backstop through 2032, and first-to-GA status across every NVIDIA generation. At ~5.8x EV/2026E sales versus Nebius ~17x and IREN ~24x it is the cheapest neocloud despite the largest backlog. Buy with discipline, $125 PT, half-conviction sizing given $24.9B debt against ~$3.3B book equity.</t>
  </si>
  <si>
    <t>Illustrative research sample — not investment advice. Assumptions are explicit and meant to be changed; editing the Valuation Model inputs recomputes the price target. Figures as of Jun 11, 2026; the live dashboard carries the current view.</t>
  </si>
  <si>
    <t>CRWV — scenario valuation build</t>
  </si>
  <si>
    <t>Line item</t>
  </si>
  <si>
    <t>Bear</t>
  </si>
  <si>
    <t>Base</t>
  </si>
  <si>
    <t>Bull</t>
  </si>
  <si>
    <t>2026E revenue ($B)</t>
  </si>
  <si>
    <t>EV/Sales multiple (x)</t>
  </si>
  <si>
    <t>Enterprise value ($B)</t>
  </si>
  <si>
    <t>Less: net debt ($B)</t>
  </si>
  <si>
    <t>Equity value ($B)</t>
  </si>
  <si>
    <t>Diluted shares (B)</t>
  </si>
  <si>
    <t>Price target ($)</t>
  </si>
  <si>
    <t>Base PT reconciles to the dashboard target of $125 (bull $175 / bear $55).</t>
  </si>
  <si>
    <t>CRWV — base-case PT sensitivity</t>
  </si>
  <si>
    <t>EV/Sales multiple (x)  ⟍  2026E revenue ($B)</t>
  </si>
  <si>
    <t/>
  </si>
  <si>
    <t>Each cell recomputes the base-case price target holding all else at base. Highlighted = base inputs.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</si>
</sst>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$#,##0.00"/>
    <numFmt numFmtId="165" formatCode="+0.0%;-0.0%"/>
    <numFmt numFmtId="166" formatCode="#,##0.0"/>
    <numFmt numFmtId="167" formatCode="0.0&quot;x&quot;"/>
    <numFmt numFmtId="168" formatCode="#,##0.000"/>
    <numFmt numFmtId="169" formatCode="$#,##0"/>
  </numFmts>
  <fonts count="10" x14ac:knownFonts="1">
    <font>
      <color theme="1"/>
      <family val="2"/>
      <scheme val="minor"/>
      <sz val="11"/>
      <name val="Calibri"/>
    </font>
    <font>
      <b/>
      <color rgb="FF1D4ED8"/>
      <sz val="15"/>
    </font>
    <font>
      <i/>
      <color rgb="FF5A5A50"/>
      <sz val="10"/>
    </font>
    <font>
      <b/>
      <sz val="10"/>
    </font>
    <font>
      <sz val="10"/>
    </font>
    <font>
      <i/>
      <color rgb="FF8A8A80"/>
      <sz val="9"/>
    </font>
    <font>
      <b/>
      <color rgb="FF1D4ED8"/>
      <sz val="12"/>
    </font>
    <font>
      <b/>
      <color rgb="FFFFFFFF"/>
      <sz val="11"/>
    </font>
    <font>
      <b/>
    </font>
    <font>
      <i/>
      <color rgb="FF5A5A50"/>
      <sz val="9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F0E2C2"/>
      </patternFill>
    </fill>
  </fills>
  <borders count="2">
    <border>
      <left/>
      <right/>
      <top/>
      <bottom/>
      <diagonal/>
    </border>
    <border>
      <left style="thin">
        <color rgb="FFD9D2C2"/>
      </left>
      <right style="thin">
        <color rgb="FFD9D2C2"/>
      </right>
      <top style="thin">
        <color rgb="FFD9D2C2"/>
      </top>
      <bottom style="thin">
        <color rgb="FFD9D2C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166" fontId="0" fillId="3" borderId="1" xfId="0" applyNumberFormat="1" applyFill="1" applyBorder="1"/>
    <xf numFmtId="167" fontId="0" fillId="0" borderId="1" xfId="0" applyNumberFormat="1" applyBorder="1"/>
    <xf numFmtId="167" fontId="0" fillId="3" borderId="1" xfId="0" applyNumberFormat="1" applyFill="1" applyBorder="1"/>
    <xf numFmtId="3" fontId="0" fillId="0" borderId="1" xfId="0" applyNumberFormat="1" applyBorder="1"/>
    <xf numFmtId="3" fontId="0" fillId="3" borderId="1" xfId="0" applyNumberFormat="1" applyFill="1" applyBorder="1"/>
    <xf numFmtId="168" fontId="0" fillId="0" borderId="1" xfId="0" applyNumberFormat="1" applyBorder="1"/>
    <xf numFmtId="168" fontId="0" fillId="3" borderId="1" xfId="0" applyNumberFormat="1" applyFill="1" applyBorder="1"/>
    <xf numFmtId="0" fontId="8" fillId="0" borderId="1" xfId="0" applyFont="1" applyBorder="1"/>
    <xf numFmtId="164" fontId="8" fillId="0" borderId="1" xfId="0" applyNumberFormat="1" applyFont="1" applyBorder="1"/>
    <xf numFmtId="164" fontId="8" fillId="3" borderId="1" xfId="0" applyNumberFormat="1" applyFont="1" applyFill="1" applyBorder="1"/>
    <xf numFmtId="0" fontId="5" fillId="0" borderId="0" xfId="0" applyFont="1"/>
    <xf numFmtId="0" fontId="9" fillId="0" borderId="0" xfId="0" applyFont="1"/>
    <xf numFmtId="0" fontId="0" fillId="2" borderId="1" xfId="0" applyFill="1" applyBorder="1"/>
    <xf numFmtId="166" fontId="7" fillId="2" borderId="1" xfId="0" applyNumberFormat="1" applyFont="1" applyFill="1" applyBorder="1" applyAlignment="1">
      <alignment horizontal="right"/>
    </xf>
    <xf numFmtId="167" fontId="7" fillId="2" borderId="1" xfId="0" applyNumberFormat="1" applyFont="1" applyFill="1" applyBorder="1" applyAlignment="1">
      <alignment horizontal="right"/>
    </xf>
    <xf numFmtId="169" fontId="0" fillId="0" borderId="1" xfId="0" applyNumberFormat="1" applyBorder="1"/>
    <xf numFmtId="169" fontId="8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FormatPr defaultRowHeight="15" outlineLevelRow="0" outlineLevelCol="0" x14ac:dyDescent="55" defaultColWidth="18"/>
  <cols>
    <col min="1" max="1" width="26" customWidth="1"/>
    <col min="2" max="2" width="22" customWidth="1"/>
  </cols>
  <sheetData>
    <row r="1" spans="1:2" x14ac:dyDescent="0.25">
      <c r="A1" s="1" t="s">
        <v>0</v>
      </c>
      <c r="B1" s="1"/>
    </row>
    <row r="2" spans="1:2" x14ac:dyDescent="0.25">
      <c r="A2" s="2" t="s">
        <v>1</v>
      </c>
      <c r="B2" s="2"/>
    </row>
    <row r="4" spans="1:2" x14ac:dyDescent="0.25">
      <c r="A4" s="3" t="s">
        <v>2</v>
      </c>
      <c r="B4" s="4" t="s">
        <v>3</v>
      </c>
    </row>
    <row r="5" spans="1:2" x14ac:dyDescent="0.25">
      <c r="A5" s="3" t="s">
        <v>4</v>
      </c>
      <c r="B5" s="5">
        <v>93.51</v>
      </c>
    </row>
    <row r="6" spans="1:2" x14ac:dyDescent="0.25">
      <c r="A6" s="3" t="s">
        <v>5</v>
      </c>
      <c r="B6" s="5">
        <v>125</v>
      </c>
    </row>
    <row r="7" spans="1:2" x14ac:dyDescent="0.25">
      <c r="A7" s="3" t="s">
        <v>6</v>
      </c>
      <c r="B7" s="6">
        <f>B6/B5-1</f>
      </c>
    </row>
    <row r="8" spans="1:2" x14ac:dyDescent="0.25">
      <c r="A8" s="3" t="s">
        <v>7</v>
      </c>
      <c r="B8" s="5">
        <v>175</v>
      </c>
    </row>
    <row r="9" spans="1:2" x14ac:dyDescent="0.25">
      <c r="A9" s="3" t="s">
        <v>8</v>
      </c>
      <c r="B9" s="5">
        <v>55</v>
      </c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5">
        <f>((0.25*55)+(0.45*125)+(0.3*175))</f>
      </c>
    </row>
    <row r="12" spans="1:2" x14ac:dyDescent="0.25">
      <c r="A12" s="3" t="s">
        <v>12</v>
      </c>
      <c r="B12" s="7">
        <v>0.54557</v>
      </c>
    </row>
    <row r="13" spans="1:2" x14ac:dyDescent="0.25">
      <c r="A13" s="3" t="s">
        <v>13</v>
      </c>
      <c r="B13" s="7">
        <v>22.616</v>
      </c>
    </row>
    <row r="14" spans="1:2" x14ac:dyDescent="0.25">
      <c r="A14" s="3" t="s">
        <v>14</v>
      </c>
      <c r="B14" s="4" t="s">
        <v>15</v>
      </c>
    </row>
    <row r="16" spans="1:1" x14ac:dyDescent="0.25">
      <c r="A16" s="8" t="s">
        <v>16</v>
      </c>
    </row>
    <row r="17" spans="1:2" x14ac:dyDescent="0.25">
      <c r="A17" s="9" t="s">
        <v>17</v>
      </c>
      <c r="B17" s="9"/>
    </row>
    <row r="18" spans="1:2" x14ac:dyDescent="0.25">
      <c r="A18" s="9"/>
      <c r="B18" s="9"/>
    </row>
    <row r="19" spans="1:2" x14ac:dyDescent="0.25">
      <c r="A19" s="9"/>
      <c r="B19" s="9"/>
    </row>
    <row r="20" spans="1:2" x14ac:dyDescent="0.25">
      <c r="A20" s="9"/>
      <c r="B20" s="9"/>
    </row>
    <row r="21" spans="1:2" x14ac:dyDescent="0.25">
      <c r="A21" s="9"/>
      <c r="B21" s="9"/>
    </row>
    <row r="23" spans="1:2" x14ac:dyDescent="0.25">
      <c r="A23" s="10" t="s">
        <v>18</v>
      </c>
      <c r="B23" s="10"/>
    </row>
    <row r="24" spans="1:2" x14ac:dyDescent="0.25">
      <c r="A24" s="10"/>
      <c r="B24" s="10"/>
    </row>
    <row r="25" spans="1:2" x14ac:dyDescent="0.25">
      <c r="A25" s="10"/>
      <c r="B25" s="10"/>
    </row>
    <row r="26" spans="1:2" x14ac:dyDescent="0.25">
      <c r="A26" s="10"/>
      <c r="B26" s="10"/>
    </row>
  </sheetData>
  <mergeCells count="4">
    <mergeCell ref="A1:B1"/>
    <mergeCell ref="A2:B2"/>
    <mergeCell ref="A17:B21"/>
    <mergeCell ref="A23:B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 defaultColWidth="14"/>
  <cols>
    <col min="1" max="1" width="40" customWidth="1"/>
    <col min="2" max="4" width="14" customWidth="1"/>
  </cols>
  <sheetData>
    <row r="1" spans="1:4" x14ac:dyDescent="0.25">
      <c r="A1" s="11" t="s">
        <v>19</v>
      </c>
      <c r="B1" s="11"/>
      <c r="C1" s="11"/>
      <c r="D1" s="11"/>
    </row>
    <row r="3" spans="1:4" x14ac:dyDescent="0.25">
      <c r="A3" s="12" t="s">
        <v>20</v>
      </c>
      <c r="B3" s="13" t="s">
        <v>21</v>
      </c>
      <c r="C3" s="13" t="s">
        <v>22</v>
      </c>
      <c r="D3" s="13" t="s">
        <v>23</v>
      </c>
    </row>
    <row r="4" spans="1:4" x14ac:dyDescent="0.25">
      <c r="A4" s="4" t="s">
        <v>24</v>
      </c>
      <c r="B4" s="7">
        <v>11</v>
      </c>
      <c r="C4" s="14">
        <v>12.5</v>
      </c>
      <c r="D4" s="7">
        <v>14</v>
      </c>
    </row>
    <row r="5" spans="1:4" x14ac:dyDescent="0.25">
      <c r="A5" s="4" t="s">
        <v>25</v>
      </c>
      <c r="B5" s="15">
        <v>5.1</v>
      </c>
      <c r="C5" s="16">
        <v>7.3</v>
      </c>
      <c r="D5" s="15">
        <v>8.3</v>
      </c>
    </row>
    <row r="6" spans="1:4" x14ac:dyDescent="0.25">
      <c r="A6" s="4" t="s">
        <v>26</v>
      </c>
      <c r="B6" s="17">
        <f>B4*B5</f>
      </c>
      <c r="C6" s="18">
        <f>C4*C5</f>
      </c>
      <c r="D6" s="17">
        <f>D4*D5</f>
      </c>
    </row>
    <row r="7" spans="1:4" x14ac:dyDescent="0.25">
      <c r="A7" s="4" t="s">
        <v>27</v>
      </c>
      <c r="B7" s="17">
        <v>26.094</v>
      </c>
      <c r="C7" s="18">
        <v>22.616</v>
      </c>
      <c r="D7" s="17">
        <v>20.616</v>
      </c>
    </row>
    <row r="8" spans="1:4" x14ac:dyDescent="0.25">
      <c r="A8" s="4" t="s">
        <v>28</v>
      </c>
      <c r="B8" s="17">
        <f>B6-B7</f>
      </c>
      <c r="C8" s="18">
        <f>C6-C7</f>
      </c>
      <c r="D8" s="17">
        <f>D6-D7</f>
      </c>
    </row>
    <row r="9" spans="1:4" x14ac:dyDescent="0.25">
      <c r="A9" s="4" t="s">
        <v>29</v>
      </c>
      <c r="B9" s="19">
        <v>0.54557</v>
      </c>
      <c r="C9" s="20">
        <v>0.54557</v>
      </c>
      <c r="D9" s="19">
        <v>0.54557</v>
      </c>
    </row>
    <row r="10" spans="1:4" x14ac:dyDescent="0.25">
      <c r="A10" s="21" t="s">
        <v>30</v>
      </c>
      <c r="B10" s="22">
        <f>B8/B9</f>
      </c>
      <c r="C10" s="23">
        <f>C8/C9</f>
      </c>
      <c r="D10" s="22">
        <f>D8/D9</f>
      </c>
    </row>
    <row r="12" spans="1:4" x14ac:dyDescent="0.25">
      <c r="A12" s="24" t="s">
        <v>31</v>
      </c>
      <c r="B12" s="24"/>
      <c r="C12" s="24"/>
      <c r="D12" s="24"/>
    </row>
  </sheetData>
  <mergeCells count="2">
    <mergeCell ref="A1:D1"/>
    <mergeCell ref="A12:D1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 defaultColWidth="11"/>
  <cols>
    <col min="1" max="1" width="22" customWidth="1"/>
  </cols>
  <sheetData>
    <row r="1" spans="1:7" x14ac:dyDescent="0.25">
      <c r="A1" s="11" t="s">
        <v>32</v>
      </c>
      <c r="B1" s="11"/>
      <c r="C1" s="11"/>
      <c r="D1" s="11"/>
      <c r="E1" s="11"/>
      <c r="F1" s="11"/>
      <c r="G1" s="11"/>
    </row>
    <row r="3" spans="1:1" x14ac:dyDescent="0.25">
      <c r="A3" s="25" t="s">
        <v>33</v>
      </c>
    </row>
    <row r="4" spans="1:6" x14ac:dyDescent="0.25">
      <c r="A4" s="26" t="s">
        <v>34</v>
      </c>
      <c r="B4" s="27">
        <v>10</v>
      </c>
      <c r="C4" s="27">
        <v>11.5</v>
      </c>
      <c r="D4" s="27">
        <v>12.5</v>
      </c>
      <c r="E4" s="27">
        <v>14</v>
      </c>
      <c r="F4" s="27">
        <v>16</v>
      </c>
    </row>
    <row r="5" spans="1:6" x14ac:dyDescent="0.25">
      <c r="A5" s="28">
        <v>5</v>
      </c>
      <c r="B5" s="29">
        <v>50.193375735469324</v>
      </c>
      <c r="C5" s="29">
        <v>63.94046593471049</v>
      </c>
      <c r="D5" s="29">
        <v>73.10519273420459</v>
      </c>
      <c r="E5" s="29">
        <v>86.85228293344575</v>
      </c>
      <c r="F5" s="29">
        <v>105.18173653243397</v>
      </c>
    </row>
    <row r="6" spans="1:6" x14ac:dyDescent="0.25">
      <c r="A6" s="28">
        <v>6.2</v>
      </c>
      <c r="B6" s="29">
        <v>72.18872005425519</v>
      </c>
      <c r="C6" s="29">
        <v>89.23511190131421</v>
      </c>
      <c r="D6" s="29">
        <v>100.59937313268692</v>
      </c>
      <c r="E6" s="29">
        <v>117.64576497974595</v>
      </c>
      <c r="F6" s="29">
        <v>140.37428744249135</v>
      </c>
    </row>
    <row r="7" spans="1:6" x14ac:dyDescent="0.25">
      <c r="A7" s="28">
        <v>7.3</v>
      </c>
      <c r="B7" s="29">
        <v>92.35111901314222</v>
      </c>
      <c r="C7" s="29">
        <v>112.42187070403432</v>
      </c>
      <c r="D7" s="30">
        <v>125.80237183129572</v>
      </c>
      <c r="E7" s="29">
        <v>145.8731235221878</v>
      </c>
      <c r="F7" s="29">
        <v>172.6341257767106</v>
      </c>
    </row>
    <row r="8" spans="1:6" x14ac:dyDescent="0.25">
      <c r="A8" s="28">
        <v>8.3</v>
      </c>
      <c r="B8" s="29">
        <v>110.68057261213043</v>
      </c>
      <c r="C8" s="29">
        <v>133.50074234287075</v>
      </c>
      <c r="D8" s="29">
        <v>148.714188830031</v>
      </c>
      <c r="E8" s="29">
        <v>171.53435856077132</v>
      </c>
      <c r="F8" s="29">
        <v>201.96125153509175</v>
      </c>
    </row>
    <row r="9" spans="1:6" x14ac:dyDescent="0.25">
      <c r="A9" s="28">
        <v>10</v>
      </c>
      <c r="B9" s="29">
        <v>141.8406437304104</v>
      </c>
      <c r="C9" s="29">
        <v>169.3348241288927</v>
      </c>
      <c r="D9" s="29">
        <v>187.66427772788094</v>
      </c>
      <c r="E9" s="29">
        <v>215.15845812636326</v>
      </c>
      <c r="F9" s="29">
        <v>251.8173653243397</v>
      </c>
    </row>
    <row r="11" spans="1:7" x14ac:dyDescent="0.25">
      <c r="A11" s="24" t="s">
        <v>35</v>
      </c>
      <c r="B11" s="24"/>
      <c r="C11" s="24"/>
      <c r="D11" s="24"/>
      <c r="E11" s="24"/>
      <c r="F11" s="24"/>
      <c r="G11" s="24"/>
    </row>
  </sheetData>
  <mergeCells count="2">
    <mergeCell ref="A1:G1"/>
    <mergeCell ref="A11:G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Valuation Model</vt:lpstr>
      <vt:lpstr>Sensitivity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Naina Garg — Deep Tech Equity Research Library</dc:creator>
  <dc:title/>
  <dc:subject/>
  <dc:description/>
  <cp:keywords/>
  <cp:category/>
  <cp:lastModifiedBy>Unknown</cp:lastModifiedBy>
  <dcterms:created xsi:type="dcterms:W3CDTF">2026-06-28T04:00:00Z</dcterms:created>
  <dcterms:modified xsi:type="dcterms:W3CDTF">2026-06-28T20:50:45Z</dcterms:modified>
</cp:coreProperties>
</file>